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16" windowHeight="104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I13" i="1" l="1"/>
  <c r="G6" i="1"/>
  <c r="I6" i="1" s="1"/>
  <c r="G5" i="1"/>
  <c r="I5" i="1" s="1"/>
  <c r="G4" i="1"/>
  <c r="I4" i="1" s="1"/>
  <c r="G3" i="1"/>
  <c r="I3" i="1" s="1"/>
  <c r="G2" i="1"/>
  <c r="I7" i="1"/>
  <c r="I8" i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" i="1"/>
  <c r="G24" i="1"/>
  <c r="G23" i="1"/>
  <c r="G22" i="1"/>
  <c r="G15" i="1"/>
</calcChain>
</file>

<file path=xl/sharedStrings.xml><?xml version="1.0" encoding="utf-8"?>
<sst xmlns="http://schemas.openxmlformats.org/spreadsheetml/2006/main" count="89" uniqueCount="61">
  <si>
    <t>Material</t>
  </si>
  <si>
    <t>Usage</t>
  </si>
  <si>
    <t>Material description</t>
  </si>
  <si>
    <t>Vendor</t>
  </si>
  <si>
    <t>352.00191.005LT</t>
  </si>
  <si>
    <t>SPEAKER 3+-0.6ohm 80+-3dB 30~40W GP 4AI2</t>
  </si>
  <si>
    <t>DREAMUS</t>
  </si>
  <si>
    <t>352.00192.005LT</t>
  </si>
  <si>
    <t>SPEAKER 4+-0.6ohm 79+-3dB 8~15W GP 4AI20</t>
  </si>
  <si>
    <t>377.00402.005LT</t>
  </si>
  <si>
    <t>CABLE INT HARNESS WIRE 440+25mm BLACK/RE</t>
  </si>
  <si>
    <t>377.00403.005LT</t>
  </si>
  <si>
    <t>CABLE INT HARNESS WIRE 325+25mm BLACK/RE</t>
  </si>
  <si>
    <t>441.01000.005</t>
  </si>
  <si>
    <t>TOP CASE ASS'Y 780.4*97.33*37.2mm REV.03</t>
  </si>
  <si>
    <t>INKEL</t>
  </si>
  <si>
    <t>443.00726.015</t>
  </si>
  <si>
    <t>BOTTOM CASE ASS'Y 779.4*95.9*59.5mm REV.</t>
  </si>
  <si>
    <t>406.00136.005</t>
  </si>
  <si>
    <t>SCREW KIT BRACKET ASSY PACKING REV.0 SM2</t>
  </si>
  <si>
    <t>441.00994.015</t>
  </si>
  <si>
    <t>FRONT COVER ASS'Y 777.3*53.6*71.3mm REV.</t>
  </si>
  <si>
    <t>446.00194.005LT</t>
  </si>
  <si>
    <t>FRAME 154.3*33.57*8.2mm REV.01 ABS GP</t>
  </si>
  <si>
    <t>446.00195.005LT</t>
  </si>
  <si>
    <t>FRAME 53.21*46.85*23.04mm REV.01 ABS GP</t>
  </si>
  <si>
    <t>446.00196.005LT</t>
  </si>
  <si>
    <t>FRAME 53.11*46.85*23.09mm REV.01 ABS GP</t>
  </si>
  <si>
    <t>448.00328.005</t>
  </si>
  <si>
    <t>LIGHT PIPE 19.5*15.6*17.7mm REV.0 ABS GP</t>
  </si>
  <si>
    <t>462.00055.015</t>
  </si>
  <si>
    <t>DECORATION 87.9*57*32.2mm REV.01 ABS GP</t>
  </si>
  <si>
    <t>462.00056.015</t>
  </si>
  <si>
    <t>DECORATION 87.9*57*32.2mm REV.02 ABS GP</t>
  </si>
  <si>
    <t>477.00474.005</t>
  </si>
  <si>
    <t>RUBBER SHORE 70 D9.8*7mm REV.0 GP</t>
  </si>
  <si>
    <t>462.00057.015LT</t>
  </si>
  <si>
    <t>DECORATION 53.6*25*11.8mm REV.3 PMMA GP</t>
  </si>
  <si>
    <t>462.00058.005LT</t>
  </si>
  <si>
    <t>481.00592.005</t>
  </si>
  <si>
    <t>RUBBER PAD 142.5*14.3*5.05mm REV.04 SHOR</t>
  </si>
  <si>
    <t>481.00593.005</t>
  </si>
  <si>
    <t>RUBBER PAD 142.6*14.1*1.1mm REV.3 SHORE</t>
  </si>
  <si>
    <t>481.00594.005</t>
  </si>
  <si>
    <t>FOOT PAD 76.5*42.5*4.2mm REV.1 SHORE 30</t>
  </si>
  <si>
    <t>484.00422.005</t>
  </si>
  <si>
    <t>SPONGE 300*10*1mm REV.0 GP EVA</t>
  </si>
  <si>
    <t>484.00424.005</t>
  </si>
  <si>
    <t>SPONGE 78*12*0.2mm REV.0 GP NONWOVEN</t>
  </si>
  <si>
    <t>484.00492.005LT</t>
  </si>
  <si>
    <t>SPONGE 100*10*1mm REV.2 GP EVA</t>
  </si>
  <si>
    <t>Buffer need ZYX prepare</t>
  </si>
  <si>
    <t>Total</t>
  </si>
  <si>
    <t>Note</t>
  </si>
  <si>
    <t>NG must exchange new material</t>
  </si>
  <si>
    <t>NG rate %</t>
    <phoneticPr fontId="3" type="noConversion"/>
  </si>
  <si>
    <t>Remaining quantity in stock</t>
    <phoneticPr fontId="3" type="noConversion"/>
  </si>
  <si>
    <t>Quantity to be produced (SWAN)</t>
    <phoneticPr fontId="3" type="noConversion"/>
  </si>
  <si>
    <t>No issue for 9K</t>
  </si>
  <si>
    <t xml:space="preserve">ZYX shortage </t>
  </si>
  <si>
    <t>1. ZYX shortage 477pcs follow Fii PO
2. NG 682pcs must exchange new material
NG rate % belong each 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</si>
</sst>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3" fontId="2" fillId="5" borderId="1" xfId="0" applyNumberFormat="1" applyFont="1" applyFill="1" applyBorder="1" applyAlignment="1">
      <alignment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3" fontId="2" fillId="5" borderId="1" xfId="0" applyNumberFormat="1" applyFont="1" applyFill="1" applyBorder="1"/>
    <xf numFmtId="0" fontId="2" fillId="5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zoomScale="90" zoomScaleNormal="90" workbookViewId="0">
      <selection activeCell="E29" sqref="E29"/>
    </sheetView>
  </sheetViews>
  <sheetFormatPr defaultRowHeight="14.4"/>
  <cols>
    <col min="1" max="1" width="17.44140625" customWidth="1"/>
    <col min="2" max="2" width="7.88671875" style="4" customWidth="1"/>
    <col min="3" max="3" width="43.88671875" bestFit="1" customWidth="1"/>
    <col min="4" max="4" width="11.6640625" customWidth="1"/>
    <col min="5" max="5" width="16.44140625" customWidth="1"/>
    <col min="6" max="6" width="11.6640625" customWidth="1"/>
    <col min="7" max="7" width="19.44140625" customWidth="1"/>
    <col min="8" max="8" width="22.109375" style="4" customWidth="1"/>
    <col min="9" max="9" width="11.109375" style="4" customWidth="1"/>
    <col min="10" max="10" width="46" style="4" bestFit="1" customWidth="1"/>
  </cols>
  <sheetData>
    <row r="1" spans="1:10" ht="36.6" customHeight="1">
      <c r="A1" s="7" t="s">
        <v>0</v>
      </c>
      <c r="B1" s="8" t="s">
        <v>1</v>
      </c>
      <c r="C1" s="7" t="s">
        <v>2</v>
      </c>
      <c r="D1" s="7" t="s">
        <v>3</v>
      </c>
      <c r="E1" s="16" t="s">
        <v>56</v>
      </c>
      <c r="F1" s="15" t="s">
        <v>55</v>
      </c>
      <c r="G1" s="17" t="s">
        <v>57</v>
      </c>
      <c r="H1" s="8" t="s">
        <v>51</v>
      </c>
      <c r="I1" s="12" t="s">
        <v>52</v>
      </c>
      <c r="J1" s="8" t="s">
        <v>53</v>
      </c>
    </row>
    <row r="2" spans="1:10">
      <c r="A2" s="19" t="s">
        <v>4</v>
      </c>
      <c r="B2" s="20">
        <v>2</v>
      </c>
      <c r="C2" s="19" t="s">
        <v>5</v>
      </c>
      <c r="D2" s="19" t="s">
        <v>6</v>
      </c>
      <c r="E2" s="21">
        <v>1279</v>
      </c>
      <c r="F2" s="19"/>
      <c r="G2" s="19">
        <f t="shared" ref="G2:G3" si="0">968*2-E2</f>
        <v>657</v>
      </c>
      <c r="H2" s="22"/>
      <c r="I2" s="22">
        <f>G2+H2</f>
        <v>657</v>
      </c>
      <c r="J2" s="30" t="s">
        <v>58</v>
      </c>
    </row>
    <row r="3" spans="1:10">
      <c r="A3" s="19" t="s">
        <v>7</v>
      </c>
      <c r="B3" s="20">
        <v>2</v>
      </c>
      <c r="C3" s="19" t="s">
        <v>8</v>
      </c>
      <c r="D3" s="19" t="s">
        <v>6</v>
      </c>
      <c r="E3" s="19">
        <v>1528</v>
      </c>
      <c r="F3" s="19"/>
      <c r="G3" s="19">
        <f t="shared" si="0"/>
        <v>408</v>
      </c>
      <c r="H3" s="22"/>
      <c r="I3" s="22">
        <f t="shared" ref="I3:I24" si="1">G3+H3</f>
        <v>408</v>
      </c>
      <c r="J3" s="31"/>
    </row>
    <row r="4" spans="1:10">
      <c r="A4" s="19" t="s">
        <v>9</v>
      </c>
      <c r="B4" s="20">
        <v>1</v>
      </c>
      <c r="C4" s="19" t="s">
        <v>10</v>
      </c>
      <c r="D4" s="19" t="s">
        <v>6</v>
      </c>
      <c r="E4" s="19">
        <v>702</v>
      </c>
      <c r="F4" s="19"/>
      <c r="G4" s="19">
        <f>968-E4</f>
        <v>266</v>
      </c>
      <c r="H4" s="22"/>
      <c r="I4" s="22">
        <f t="shared" si="1"/>
        <v>266</v>
      </c>
      <c r="J4" s="31"/>
    </row>
    <row r="5" spans="1:10">
      <c r="A5" s="19" t="s">
        <v>11</v>
      </c>
      <c r="B5" s="20">
        <v>1</v>
      </c>
      <c r="C5" s="19" t="s">
        <v>12</v>
      </c>
      <c r="D5" s="19" t="s">
        <v>6</v>
      </c>
      <c r="E5" s="19">
        <v>715</v>
      </c>
      <c r="F5" s="19"/>
      <c r="G5" s="19">
        <f>968-E5</f>
        <v>253</v>
      </c>
      <c r="H5" s="22"/>
      <c r="I5" s="22">
        <f t="shared" si="1"/>
        <v>253</v>
      </c>
      <c r="J5" s="32"/>
    </row>
    <row r="6" spans="1:10" ht="90" customHeight="1">
      <c r="A6" s="19" t="s">
        <v>13</v>
      </c>
      <c r="B6" s="20">
        <v>1</v>
      </c>
      <c r="C6" s="19" t="s">
        <v>14</v>
      </c>
      <c r="D6" s="19" t="s">
        <v>15</v>
      </c>
      <c r="E6" s="23">
        <f>91-79</f>
        <v>12</v>
      </c>
      <c r="F6" s="23"/>
      <c r="G6" s="23">
        <f>2000-1032-E6</f>
        <v>956</v>
      </c>
      <c r="H6" s="22">
        <v>50</v>
      </c>
      <c r="I6" s="22">
        <f t="shared" si="1"/>
        <v>1006</v>
      </c>
      <c r="J6" s="18" t="s">
        <v>60</v>
      </c>
    </row>
    <row r="7" spans="1:10">
      <c r="A7" s="19" t="s">
        <v>16</v>
      </c>
      <c r="B7" s="20">
        <v>1</v>
      </c>
      <c r="C7" s="19" t="s">
        <v>17</v>
      </c>
      <c r="D7" s="19" t="s">
        <v>15</v>
      </c>
      <c r="E7" s="19">
        <v>1375</v>
      </c>
      <c r="F7" s="19"/>
      <c r="G7" s="19"/>
      <c r="H7" s="22"/>
      <c r="I7" s="22">
        <f t="shared" si="1"/>
        <v>0</v>
      </c>
      <c r="J7" s="11"/>
    </row>
    <row r="8" spans="1:10">
      <c r="A8" s="19" t="s">
        <v>18</v>
      </c>
      <c r="B8" s="20">
        <v>1</v>
      </c>
      <c r="C8" s="19" t="s">
        <v>19</v>
      </c>
      <c r="D8" s="19" t="s">
        <v>15</v>
      </c>
      <c r="E8" s="21">
        <v>1047</v>
      </c>
      <c r="F8" s="19"/>
      <c r="G8" s="19"/>
      <c r="H8" s="22"/>
      <c r="I8" s="22">
        <f t="shared" si="1"/>
        <v>0</v>
      </c>
      <c r="J8" s="9"/>
    </row>
    <row r="9" spans="1:10">
      <c r="A9" s="19" t="s">
        <v>20</v>
      </c>
      <c r="B9" s="20">
        <v>1</v>
      </c>
      <c r="C9" s="19" t="s">
        <v>21</v>
      </c>
      <c r="D9" s="19" t="s">
        <v>15</v>
      </c>
      <c r="E9" s="23">
        <v>0</v>
      </c>
      <c r="F9" s="23"/>
      <c r="G9" s="23">
        <v>968</v>
      </c>
      <c r="H9" s="22">
        <v>50</v>
      </c>
      <c r="I9" s="22">
        <f t="shared" si="1"/>
        <v>1018</v>
      </c>
      <c r="J9" s="33" t="s">
        <v>59</v>
      </c>
    </row>
    <row r="10" spans="1:10">
      <c r="A10" s="19" t="s">
        <v>22</v>
      </c>
      <c r="B10" s="20">
        <v>1</v>
      </c>
      <c r="C10" s="19" t="s">
        <v>23</v>
      </c>
      <c r="D10" s="19" t="s">
        <v>15</v>
      </c>
      <c r="E10" s="21">
        <v>1048</v>
      </c>
      <c r="F10" s="19"/>
      <c r="G10" s="19"/>
      <c r="H10" s="22"/>
      <c r="I10" s="22">
        <f t="shared" si="1"/>
        <v>0</v>
      </c>
      <c r="J10" s="9"/>
    </row>
    <row r="11" spans="1:10" ht="15" customHeight="1">
      <c r="A11" s="19" t="s">
        <v>24</v>
      </c>
      <c r="B11" s="20">
        <v>1</v>
      </c>
      <c r="C11" s="19" t="s">
        <v>25</v>
      </c>
      <c r="D11" s="19" t="s">
        <v>15</v>
      </c>
      <c r="E11" s="21">
        <v>1048</v>
      </c>
      <c r="F11" s="19"/>
      <c r="G11" s="19"/>
      <c r="H11" s="22"/>
      <c r="I11" s="22">
        <f t="shared" si="1"/>
        <v>0</v>
      </c>
      <c r="J11" s="9"/>
    </row>
    <row r="12" spans="1:10">
      <c r="A12" s="19" t="s">
        <v>26</v>
      </c>
      <c r="B12" s="20">
        <v>1</v>
      </c>
      <c r="C12" s="19" t="s">
        <v>27</v>
      </c>
      <c r="D12" s="19" t="s">
        <v>15</v>
      </c>
      <c r="E12" s="21">
        <v>1047</v>
      </c>
      <c r="F12" s="19"/>
      <c r="G12" s="19"/>
      <c r="H12" s="22"/>
      <c r="I12" s="22">
        <f t="shared" si="1"/>
        <v>0</v>
      </c>
      <c r="J12" s="9"/>
    </row>
    <row r="13" spans="1:10">
      <c r="A13" s="19" t="s">
        <v>28</v>
      </c>
      <c r="B13" s="20">
        <v>2</v>
      </c>
      <c r="C13" s="19" t="s">
        <v>29</v>
      </c>
      <c r="D13" s="19" t="s">
        <v>15</v>
      </c>
      <c r="E13" s="21">
        <v>2091</v>
      </c>
      <c r="F13" s="19"/>
      <c r="G13" s="19"/>
      <c r="H13" s="22"/>
      <c r="I13" s="22">
        <f t="shared" si="1"/>
        <v>0</v>
      </c>
      <c r="J13" s="9"/>
    </row>
    <row r="14" spans="1:10">
      <c r="A14" s="19" t="s">
        <v>30</v>
      </c>
      <c r="B14" s="20">
        <v>1</v>
      </c>
      <c r="C14" s="19" t="s">
        <v>31</v>
      </c>
      <c r="D14" s="19" t="s">
        <v>15</v>
      </c>
      <c r="E14" s="21">
        <v>1042</v>
      </c>
      <c r="F14" s="19"/>
      <c r="G14" s="19"/>
      <c r="H14" s="22"/>
      <c r="I14" s="22">
        <f t="shared" si="1"/>
        <v>0</v>
      </c>
      <c r="J14" s="9"/>
    </row>
    <row r="15" spans="1:10">
      <c r="A15" s="19" t="s">
        <v>32</v>
      </c>
      <c r="B15" s="20">
        <v>1</v>
      </c>
      <c r="C15" s="19" t="s">
        <v>33</v>
      </c>
      <c r="D15" s="19" t="s">
        <v>15</v>
      </c>
      <c r="E15" s="23">
        <v>453</v>
      </c>
      <c r="F15" s="23"/>
      <c r="G15" s="23">
        <f>968-E15</f>
        <v>515</v>
      </c>
      <c r="H15" s="22">
        <v>50</v>
      </c>
      <c r="I15" s="22">
        <f t="shared" si="1"/>
        <v>565</v>
      </c>
      <c r="J15" s="9" t="s">
        <v>54</v>
      </c>
    </row>
    <row r="16" spans="1:10">
      <c r="A16" s="19" t="s">
        <v>34</v>
      </c>
      <c r="B16" s="20">
        <v>16</v>
      </c>
      <c r="C16" s="19" t="s">
        <v>35</v>
      </c>
      <c r="D16" s="19" t="s">
        <v>15</v>
      </c>
      <c r="E16" s="21">
        <v>16488</v>
      </c>
      <c r="F16" s="19"/>
      <c r="G16" s="19"/>
      <c r="H16" s="22"/>
      <c r="I16" s="22">
        <f t="shared" si="1"/>
        <v>0</v>
      </c>
      <c r="J16" s="9"/>
    </row>
    <row r="17" spans="1:10">
      <c r="A17" s="19" t="s">
        <v>36</v>
      </c>
      <c r="B17" s="20">
        <v>1</v>
      </c>
      <c r="C17" s="19" t="s">
        <v>37</v>
      </c>
      <c r="D17" s="19" t="s">
        <v>15</v>
      </c>
      <c r="E17" s="21">
        <v>1052</v>
      </c>
      <c r="F17" s="19"/>
      <c r="G17" s="19"/>
      <c r="H17" s="22"/>
      <c r="I17" s="22">
        <f t="shared" si="1"/>
        <v>0</v>
      </c>
      <c r="J17" s="9"/>
    </row>
    <row r="18" spans="1:10">
      <c r="A18" s="19" t="s">
        <v>38</v>
      </c>
      <c r="B18" s="20">
        <v>1</v>
      </c>
      <c r="C18" s="19" t="s">
        <v>37</v>
      </c>
      <c r="D18" s="19" t="s">
        <v>15</v>
      </c>
      <c r="E18" s="21">
        <v>1060</v>
      </c>
      <c r="F18" s="19"/>
      <c r="G18" s="19"/>
      <c r="H18" s="22"/>
      <c r="I18" s="22">
        <f t="shared" si="1"/>
        <v>0</v>
      </c>
      <c r="J18" s="9"/>
    </row>
    <row r="19" spans="1:10">
      <c r="A19" s="19" t="s">
        <v>39</v>
      </c>
      <c r="B19" s="20">
        <v>1</v>
      </c>
      <c r="C19" s="19" t="s">
        <v>40</v>
      </c>
      <c r="D19" s="19" t="s">
        <v>15</v>
      </c>
      <c r="E19" s="21">
        <v>1048</v>
      </c>
      <c r="F19" s="19"/>
      <c r="G19" s="19"/>
      <c r="H19" s="22"/>
      <c r="I19" s="22">
        <f t="shared" si="1"/>
        <v>0</v>
      </c>
      <c r="J19" s="9"/>
    </row>
    <row r="20" spans="1:10">
      <c r="A20" s="19" t="s">
        <v>41</v>
      </c>
      <c r="B20" s="20">
        <v>1</v>
      </c>
      <c r="C20" s="19" t="s">
        <v>42</v>
      </c>
      <c r="D20" s="19" t="s">
        <v>15</v>
      </c>
      <c r="E20" s="21">
        <v>1048</v>
      </c>
      <c r="F20" s="19"/>
      <c r="G20" s="19"/>
      <c r="H20" s="22"/>
      <c r="I20" s="22">
        <f t="shared" si="1"/>
        <v>0</v>
      </c>
      <c r="J20" s="9"/>
    </row>
    <row r="21" spans="1:10">
      <c r="A21" s="19" t="s">
        <v>43</v>
      </c>
      <c r="B21" s="20">
        <v>2</v>
      </c>
      <c r="C21" s="19" t="s">
        <v>44</v>
      </c>
      <c r="D21" s="19" t="s">
        <v>15</v>
      </c>
      <c r="E21" s="21">
        <v>2056</v>
      </c>
      <c r="F21" s="19"/>
      <c r="G21" s="19"/>
      <c r="H21" s="22"/>
      <c r="I21" s="22">
        <f t="shared" si="1"/>
        <v>0</v>
      </c>
      <c r="J21" s="9"/>
    </row>
    <row r="22" spans="1:10">
      <c r="A22" s="19" t="s">
        <v>45</v>
      </c>
      <c r="B22" s="20">
        <v>5</v>
      </c>
      <c r="C22" s="19" t="s">
        <v>46</v>
      </c>
      <c r="D22" s="19" t="s">
        <v>15</v>
      </c>
      <c r="E22" s="24">
        <v>1870</v>
      </c>
      <c r="F22" s="23"/>
      <c r="G22" s="23">
        <f>968*5-E22</f>
        <v>2970</v>
      </c>
      <c r="H22" s="22">
        <v>500</v>
      </c>
      <c r="I22" s="22">
        <f t="shared" si="1"/>
        <v>3470</v>
      </c>
      <c r="J22" s="9"/>
    </row>
    <row r="23" spans="1:10">
      <c r="A23" s="19" t="s">
        <v>47</v>
      </c>
      <c r="B23" s="20">
        <v>2</v>
      </c>
      <c r="C23" s="19" t="s">
        <v>48</v>
      </c>
      <c r="D23" s="19" t="s">
        <v>15</v>
      </c>
      <c r="E23" s="21">
        <v>1720</v>
      </c>
      <c r="F23" s="19"/>
      <c r="G23" s="19">
        <f>968*2-E23</f>
        <v>216</v>
      </c>
      <c r="H23" s="22"/>
      <c r="I23" s="22">
        <f t="shared" si="1"/>
        <v>216</v>
      </c>
      <c r="J23" s="9"/>
    </row>
    <row r="24" spans="1:10">
      <c r="A24" s="25" t="s">
        <v>49</v>
      </c>
      <c r="B24" s="26">
        <v>3</v>
      </c>
      <c r="C24" s="25" t="s">
        <v>50</v>
      </c>
      <c r="D24" s="25" t="s">
        <v>15</v>
      </c>
      <c r="E24" s="27">
        <v>2024</v>
      </c>
      <c r="F24" s="28"/>
      <c r="G24" s="28">
        <f>968*3-E24</f>
        <v>880</v>
      </c>
      <c r="H24" s="29">
        <v>100</v>
      </c>
      <c r="I24" s="22">
        <f t="shared" si="1"/>
        <v>980</v>
      </c>
      <c r="J24" s="10"/>
    </row>
    <row r="33" spans="3:7">
      <c r="C33" s="5" t="s">
        <v>0</v>
      </c>
      <c r="D33" s="6" t="s">
        <v>1</v>
      </c>
      <c r="E33" s="13"/>
      <c r="F33" s="13"/>
      <c r="G33" s="13"/>
    </row>
    <row r="34" spans="3:7">
      <c r="C34" s="1" t="s">
        <v>4</v>
      </c>
      <c r="D34" s="2">
        <v>2</v>
      </c>
      <c r="E34" s="4"/>
      <c r="F34" s="4"/>
      <c r="G34" s="4"/>
    </row>
    <row r="35" spans="3:7">
      <c r="C35" s="1" t="s">
        <v>7</v>
      </c>
      <c r="D35" s="2">
        <v>2</v>
      </c>
      <c r="E35" s="4"/>
      <c r="F35" s="4"/>
      <c r="G35" s="4"/>
    </row>
    <row r="36" spans="3:7">
      <c r="C36" s="1" t="s">
        <v>9</v>
      </c>
      <c r="D36" s="2">
        <v>1</v>
      </c>
      <c r="E36" s="4"/>
      <c r="F36" s="4"/>
      <c r="G36" s="4"/>
    </row>
    <row r="37" spans="3:7">
      <c r="C37" s="1" t="s">
        <v>11</v>
      </c>
      <c r="D37" s="3">
        <v>1</v>
      </c>
      <c r="E37" s="14"/>
      <c r="F37" s="14"/>
      <c r="G37" s="14"/>
    </row>
  </sheetData>
  <mergeCells count="1">
    <mergeCell ref="J2:J5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阮氏羊</dc:creator>
  <cp:lastModifiedBy>陳國安</cp:lastModifiedBy>
  <dcterms:created xsi:type="dcterms:W3CDTF">2023-10-20T09:52:45Z</dcterms:created>
  <dcterms:modified xsi:type="dcterms:W3CDTF">2023-10-23T01:44:59Z</dcterms:modified>
</cp:coreProperties>
</file>